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0"/>
  </bookViews>
  <sheets>
    <sheet name="тимч січ" sheetId="1" r:id="rId1"/>
  </sheets>
  <definedNames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<sst xmlns="http://schemas.openxmlformats.org/spreadsheetml/2006/main" count="96" uniqueCount="48">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</sst>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2" sqref="K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7970.0999999999985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51933.600000000006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3.8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3.8</v>
      </c>
      <c r="AE9" s="51">
        <f>AE10+AE15+AE23+AE31+AE45+AE49+AE50+AE57+AE58+AE67+AE68+AE71+AE81+AE74+AE76+AE75+AE65+AE82+AE84+AE83+AE66+AE38+AE85</f>
        <v>51929.8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v>3.8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3.8</v>
      </c>
      <c r="AE10" s="28">
        <f>B10+C10-AD10</f>
        <v>3744.1</v>
      </c>
    </row>
    <row r="11" spans="1:31" ht="15.75">
      <c r="A11" s="3" t="s">
        <v>5</v>
      </c>
      <c r="B11" s="23">
        <v>3134.6</v>
      </c>
      <c r="C11" s="23"/>
      <c r="D11" s="23"/>
      <c r="E11" s="23"/>
      <c r="F11" s="23"/>
      <c r="G11" s="23"/>
      <c r="H11" s="23"/>
      <c r="I11" s="23"/>
      <c r="J11" s="27"/>
      <c r="K11" s="23">
        <v>3.8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3.8</v>
      </c>
      <c r="AE11" s="28">
        <f>B11+C11-AD11</f>
        <v>3130.7999999999997</v>
      </c>
    </row>
    <row r="12" spans="1:31" ht="15.75">
      <c r="A12" s="3" t="s">
        <v>2</v>
      </c>
      <c r="B12" s="37">
        <v>254.3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254.3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359.00000000000017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359.00000000000017</v>
      </c>
    </row>
    <row r="15" spans="1:31" ht="15" customHeight="1">
      <c r="A15" s="4" t="s">
        <v>6</v>
      </c>
      <c r="B15" s="23">
        <v>23171.9</v>
      </c>
      <c r="C15" s="23"/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29">B15+C15-AD15</f>
        <v>23171.9</v>
      </c>
    </row>
    <row r="16" spans="1:32" ht="15.75">
      <c r="A16" s="3" t="s">
        <v>5</v>
      </c>
      <c r="B16" s="23">
        <v>18463.5</v>
      </c>
      <c r="C16" s="23"/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18463.5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v>1407.7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1407.7</v>
      </c>
    </row>
    <row r="19" spans="1:31" ht="15.75">
      <c r="A19" s="3" t="s">
        <v>2</v>
      </c>
      <c r="B19" s="23">
        <v>3229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3229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9.5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60.900000000001455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 t="shared" si="3"/>
        <v>60.900000000001455</v>
      </c>
    </row>
    <row r="23" spans="1:31" ht="15" customHeight="1">
      <c r="A23" s="4" t="s">
        <v>7</v>
      </c>
      <c r="B23" s="23">
        <v>16071.7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16071.7</v>
      </c>
    </row>
    <row r="24" spans="1:32" ht="15.75">
      <c r="A24" s="3" t="s">
        <v>5</v>
      </c>
      <c r="B24" s="23">
        <v>12417.8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12417.8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535.8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216.9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1119.300000000001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1119.300000000001</v>
      </c>
    </row>
    <row r="31" spans="1:31" ht="15" customHeight="1">
      <c r="A31" s="4" t="s">
        <v>8</v>
      </c>
      <c r="B31" s="23">
        <v>377.6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377.6</v>
      </c>
    </row>
    <row r="32" spans="1:31" ht="15.75">
      <c r="A32" s="3" t="s">
        <v>5</v>
      </c>
      <c r="B32" s="23">
        <v>238.8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238.8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88.4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88.4</v>
      </c>
    </row>
    <row r="35" spans="1:31" ht="15.75">
      <c r="A35" s="3" t="s">
        <v>17</v>
      </c>
      <c r="B35" s="23">
        <v>35.4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35.4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15.000000000000007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15.000000000000007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458.3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393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48.1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13.600000000000009</v>
      </c>
    </row>
    <row r="45" spans="1:31" ht="15" customHeight="1">
      <c r="A45" s="4" t="s">
        <v>15</v>
      </c>
      <c r="B45" s="37">
        <v>389.2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389.2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321.3</v>
      </c>
    </row>
    <row r="48" spans="1:31" ht="15.75">
      <c r="A48" s="3" t="s">
        <v>26</v>
      </c>
      <c r="B48" s="23">
        <f>B45-B46-B47</f>
        <v>67.89999999999998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67.89999999999998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0</v>
      </c>
      <c r="AE49" s="28">
        <f aca="true" t="shared" si="11" ref="AE49:AE55">B49+C49-AD49</f>
        <v>2755.4</v>
      </c>
    </row>
    <row r="50" spans="1:32" ht="15" customHeight="1">
      <c r="A50" s="4" t="s">
        <v>9</v>
      </c>
      <c r="B50" s="45">
        <v>3070.6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3">
        <f t="shared" si="11"/>
        <v>3070.6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2270.8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247.4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549.9999999999998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0</v>
      </c>
      <c r="AE56" s="23">
        <f>AE50-AE51-AE53-AE55-AE52-AE54</f>
        <v>549.9999999999998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0</v>
      </c>
      <c r="AE58" s="23">
        <f t="shared" si="14"/>
        <v>1031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643.9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19.3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68.1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299.7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77.3</v>
      </c>
    </row>
    <row r="72" spans="1:31" s="11" customFormat="1" ht="15.75">
      <c r="A72" s="3" t="s">
        <v>5</v>
      </c>
      <c r="B72" s="23">
        <v>57.3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57.3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51933.600000000006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3.8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3.8</v>
      </c>
      <c r="AE87" s="60">
        <f>AE10+AE15+AE23+AE31+AE45+AE49+AE50+AE57+AE58+AE65+AE67+AE68+AE71+AE74+AE75+AE76+AE81+AE82+AE83+AE84+AE66+AE38+AE85</f>
        <v>51929.8</v>
      </c>
    </row>
    <row r="88" spans="1:31" ht="15.75">
      <c r="A88" s="3" t="s">
        <v>5</v>
      </c>
      <c r="B88" s="23">
        <f aca="true" t="shared" si="19" ref="B88:AB88">B11+B16+B24+B32+B51+B59+B69+B39+B72</f>
        <v>37631.200000000004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3.8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3.8</v>
      </c>
      <c r="AE88" s="28">
        <f>B88+C88-AD88</f>
        <v>37627.4</v>
      </c>
    </row>
    <row r="89" spans="1:31" ht="15.75">
      <c r="A89" s="3" t="s">
        <v>2</v>
      </c>
      <c r="B89" s="23">
        <f aca="true" t="shared" si="20" ref="B89:X89">B12+B19+B27+B34+B53+B62+B42+B73+B70</f>
        <v>5651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5651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537.0999999999999</v>
      </c>
    </row>
    <row r="91" spans="1:31" ht="15.75">
      <c r="A91" s="3" t="s">
        <v>1</v>
      </c>
      <c r="B91" s="23">
        <f aca="true" t="shared" si="22" ref="B91:X91">B18+B26+B61+B33+B41+B52+B46</f>
        <v>1647.5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1647.5</v>
      </c>
    </row>
    <row r="92" spans="1:31" ht="15.75">
      <c r="A92" s="3" t="s">
        <v>17</v>
      </c>
      <c r="B92" s="23">
        <f aca="true" t="shared" si="23" ref="B92:AB92">B20+B28+B47+B35+B54+B13</f>
        <v>482.29999999999995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482.29999999999995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3.8</v>
      </c>
      <c r="L96" s="54">
        <f t="shared" si="24"/>
        <v>3.8</v>
      </c>
      <c r="M96" s="54">
        <f t="shared" si="24"/>
        <v>3.8</v>
      </c>
      <c r="N96" s="54">
        <f t="shared" si="24"/>
        <v>3.8</v>
      </c>
      <c r="O96" s="54">
        <f t="shared" si="24"/>
        <v>3.8</v>
      </c>
      <c r="P96" s="54">
        <f t="shared" si="24"/>
        <v>3.8</v>
      </c>
      <c r="Q96" s="54">
        <f t="shared" si="24"/>
        <v>3.8</v>
      </c>
      <c r="R96" s="54">
        <f t="shared" si="24"/>
        <v>3.8</v>
      </c>
      <c r="S96" s="54">
        <f t="shared" si="24"/>
        <v>3.8</v>
      </c>
      <c r="T96" s="54">
        <f t="shared" si="24"/>
        <v>3.8</v>
      </c>
      <c r="U96" s="54">
        <f t="shared" si="24"/>
        <v>3.8</v>
      </c>
      <c r="V96" s="54">
        <f t="shared" si="24"/>
        <v>3.8</v>
      </c>
      <c r="W96" s="54">
        <f t="shared" si="24"/>
        <v>3.8</v>
      </c>
      <c r="X96" s="54">
        <f t="shared" si="24"/>
        <v>3.8</v>
      </c>
      <c r="Y96" s="54">
        <f t="shared" si="24"/>
        <v>3.8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2013-12-30T11:35:46Z</cp:lastPrinted>
  <dcterms:created xsi:type="dcterms:W3CDTF">2002-11-05T08:53:00Z</dcterms:created>
  <dcterms:modified xsi:type="dcterms:W3CDTF">2014-01-14T13:49:28Z</dcterms:modified>
  <cp:category/>
  <cp:version/>
  <cp:contentType/>
  <cp:contentStatus/>
</cp:coreProperties>
</file>